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ec\Desktop\1 SSR\Extended_Final_240529\"/>
    </mc:Choice>
  </mc:AlternateContent>
  <xr:revisionPtr revIDLastSave="0" documentId="13_ncr:1_{202F8ECF-8CE0-4DE0-84D0-CD19163E58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D8" i="1"/>
  <c r="E7" i="1"/>
  <c r="F7" i="1" s="1"/>
  <c r="D7" i="1"/>
  <c r="E6" i="1"/>
  <c r="F6" i="1" s="1"/>
  <c r="D6" i="1"/>
  <c r="E5" i="1"/>
  <c r="F5" i="1" s="1"/>
  <c r="D5" i="1"/>
  <c r="E4" i="1"/>
  <c r="F4" i="1" s="1"/>
  <c r="D4" i="1"/>
</calcChain>
</file>

<file path=xl/sharedStrings.xml><?xml version="1.0" encoding="utf-8"?>
<sst xmlns="http://schemas.openxmlformats.org/spreadsheetml/2006/main" count="12" uniqueCount="12">
  <si>
    <t>3.1 Expenditure excluding salary component year wise during the last five years (INR in lakhs)</t>
  </si>
  <si>
    <t>Year</t>
  </si>
  <si>
    <t xml:space="preserve"> Expenditure for infrastructure development and augmentation (INR in Lakh) = A</t>
  </si>
  <si>
    <t>Expenditure on maintenance of academic facilities (excluding salary for human resources) (INR in Lakh) = B</t>
  </si>
  <si>
    <t>Expenditure on maintenance of physical facilities (excluding salary for human resources) (INR in Lakh) = C</t>
  </si>
  <si>
    <t>Other expenses  excluding Salary (INR in Lakh) = D</t>
  </si>
  <si>
    <t>Total expenditure excluding Salary (INR in Lakh) = E
(E = A+B+C+D)</t>
  </si>
  <si>
    <t>2022-2023</t>
  </si>
  <si>
    <t>2021-2022</t>
  </si>
  <si>
    <t>2020-2021</t>
  </si>
  <si>
    <t>2019-2020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</si>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</sst>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8"/>
  <sheetViews>
    <sheetView tabSelected="1" zoomScaleNormal="100" workbookViewId="0">
      <selection activeCell="J4" sqref="J4"/>
    </sheetView>
  </sheetViews>
  <sheetFormatPr defaultRowHeight="15" x14ac:dyDescent="0.25"/>
  <cols>
    <col min="1" max="1" width="12.42578125" customWidth="1"/>
    <col min="2" max="2" width="22.7109375" customWidth="1"/>
    <col min="3" max="4" width="18.140625" customWidth="1"/>
    <col min="5" max="5" width="16.7109375" customWidth="1"/>
    <col min="6" max="6" width="18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1"/>
      <c r="B2" s="1"/>
      <c r="C2" s="1"/>
      <c r="D2" s="1"/>
      <c r="E2" s="1"/>
      <c r="F2" s="1"/>
    </row>
    <row r="3" spans="1:6" ht="126" x14ac:dyDescent="0.25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2" t="s">
        <v>6</v>
      </c>
    </row>
    <row r="4" spans="1:6" ht="15.75" x14ac:dyDescent="0.25">
      <c r="A4" s="4" t="s">
        <v>7</v>
      </c>
      <c r="B4" s="5">
        <v>349.28359</v>
      </c>
      <c r="C4" s="5">
        <v>216.83105499999999</v>
      </c>
      <c r="D4" s="5">
        <f>2.7913+408.2330485</f>
        <v>411.02434849999997</v>
      </c>
      <c r="E4" s="5">
        <f>618.3880455-2.7913</f>
        <v>615.5967455</v>
      </c>
      <c r="F4" s="5">
        <f>E4+D4+C4+B4</f>
        <v>1592.7357390000002</v>
      </c>
    </row>
    <row r="5" spans="1:6" ht="15.75" x14ac:dyDescent="0.25">
      <c r="A5" s="4" t="s">
        <v>8</v>
      </c>
      <c r="B5" s="5">
        <v>0.92213999999999996</v>
      </c>
      <c r="C5" s="5">
        <v>57.786650000000002</v>
      </c>
      <c r="D5" s="5">
        <f>0.3123+250.51795</f>
        <v>250.83025000000001</v>
      </c>
      <c r="E5" s="5">
        <f>352.9767646-0.3123</f>
        <v>352.66446460000003</v>
      </c>
      <c r="F5" s="5">
        <f t="shared" ref="F5:F8" si="0">E5+D5+C5+B5</f>
        <v>662.20350460000009</v>
      </c>
    </row>
    <row r="6" spans="1:6" ht="15.75" x14ac:dyDescent="0.25">
      <c r="A6" s="4" t="s">
        <v>9</v>
      </c>
      <c r="B6" s="5">
        <v>2.7376</v>
      </c>
      <c r="C6" s="5">
        <v>99.472070000000002</v>
      </c>
      <c r="D6" s="5">
        <f>0.0695+263.5868102</f>
        <v>263.65631020000001</v>
      </c>
      <c r="E6" s="5">
        <f>304.088194-0.0695</f>
        <v>304.01869399999998</v>
      </c>
      <c r="F6" s="5">
        <f t="shared" si="0"/>
        <v>669.88467420000006</v>
      </c>
    </row>
    <row r="7" spans="1:6" ht="15.75" x14ac:dyDescent="0.25">
      <c r="A7" s="4" t="s">
        <v>10</v>
      </c>
      <c r="B7" s="5">
        <v>63.356029999999997</v>
      </c>
      <c r="C7" s="5">
        <v>154.07628</v>
      </c>
      <c r="D7" s="5">
        <f>0.462+389.75537</f>
        <v>390.21737000000002</v>
      </c>
      <c r="E7" s="5">
        <f>534.0154724-0.462</f>
        <v>533.55347240000003</v>
      </c>
      <c r="F7" s="5">
        <f t="shared" si="0"/>
        <v>1141.2031523999999</v>
      </c>
    </row>
    <row r="8" spans="1:6" ht="15.75" x14ac:dyDescent="0.25">
      <c r="A8" s="4" t="s">
        <v>11</v>
      </c>
      <c r="B8" s="5">
        <v>67.220889999999997</v>
      </c>
      <c r="C8" s="5">
        <v>292.58360899999997</v>
      </c>
      <c r="D8" s="5">
        <f>0.07025+392.52706</f>
        <v>392.59730999999999</v>
      </c>
      <c r="E8" s="5">
        <f>481.1980192-0.07025</f>
        <v>481.12776919999999</v>
      </c>
      <c r="F8" s="5">
        <f t="shared" si="0"/>
        <v>1233.5295782000001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Sukumar Roy</cp:lastModifiedBy>
  <dcterms:created xsi:type="dcterms:W3CDTF">2023-11-03T12:29:51Z</dcterms:created>
  <dcterms:modified xsi:type="dcterms:W3CDTF">2024-06-11T08:39:38Z</dcterms:modified>
</cp:coreProperties>
</file>